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830"/>
  </bookViews>
  <sheets>
    <sheet name="房間分配表" sheetId="1" r:id="rId1"/>
  </sheets>
  <calcPr calcId="145621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  <c r="B32" i="1"/>
  <c r="J31" i="1"/>
  <c r="K31" i="1" s="1"/>
  <c r="J30" i="1"/>
  <c r="K30" i="1" s="1"/>
  <c r="J29" i="1"/>
  <c r="K29" i="1" s="1"/>
  <c r="K28" i="1"/>
  <c r="J28" i="1"/>
  <c r="J27" i="1"/>
  <c r="K27" i="1" s="1"/>
  <c r="K26" i="1"/>
  <c r="J26" i="1"/>
  <c r="J25" i="1"/>
  <c r="K25" i="1" s="1"/>
  <c r="K24" i="1"/>
  <c r="J24" i="1"/>
  <c r="J23" i="1"/>
  <c r="K23" i="1" s="1"/>
  <c r="K22" i="1"/>
  <c r="J22" i="1"/>
  <c r="J21" i="1"/>
  <c r="K21" i="1" s="1"/>
  <c r="K20" i="1"/>
  <c r="J20" i="1"/>
  <c r="J19" i="1"/>
  <c r="K19" i="1" s="1"/>
  <c r="B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I11" i="1"/>
  <c r="H11" i="1"/>
  <c r="G11" i="1"/>
  <c r="F11" i="1"/>
  <c r="E11" i="1"/>
  <c r="D11" i="1"/>
  <c r="I10" i="1"/>
  <c r="H10" i="1"/>
  <c r="G10" i="1"/>
  <c r="F10" i="1"/>
  <c r="E10" i="1"/>
  <c r="D10" i="1"/>
  <c r="I9" i="1"/>
  <c r="H9" i="1"/>
  <c r="G9" i="1"/>
  <c r="F9" i="1"/>
  <c r="E9" i="1"/>
  <c r="D9" i="1"/>
  <c r="I8" i="1"/>
  <c r="H8" i="1"/>
  <c r="G8" i="1"/>
  <c r="F8" i="1"/>
  <c r="E8" i="1"/>
  <c r="D8" i="1"/>
  <c r="I7" i="1"/>
  <c r="H7" i="1"/>
  <c r="G7" i="1"/>
  <c r="F7" i="1"/>
  <c r="E7" i="1"/>
  <c r="D7" i="1"/>
  <c r="I6" i="1"/>
  <c r="H6" i="1"/>
  <c r="G6" i="1"/>
  <c r="F6" i="1"/>
  <c r="E6" i="1"/>
  <c r="D6" i="1"/>
  <c r="I5" i="1"/>
  <c r="H5" i="1"/>
  <c r="G5" i="1"/>
  <c r="F5" i="1"/>
  <c r="E5" i="1"/>
  <c r="D5" i="1"/>
  <c r="I4" i="1"/>
  <c r="H4" i="1"/>
  <c r="G4" i="1"/>
  <c r="F4" i="1"/>
  <c r="E4" i="1"/>
  <c r="D4" i="1"/>
  <c r="I3" i="1"/>
  <c r="H3" i="1"/>
  <c r="G3" i="1"/>
  <c r="F3" i="1"/>
  <c r="E3" i="1"/>
  <c r="D3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<sst xmlns="http://schemas.openxmlformats.org/spreadsheetml/2006/main" count="50" uniqueCount="35">
  <si>
    <t>社別</t>
    <phoneticPr fontId="2" type="noConversion"/>
  </si>
  <si>
    <t>註冊人數</t>
    <phoneticPr fontId="2" type="noConversion"/>
  </si>
  <si>
    <t>比例</t>
    <phoneticPr fontId="2" type="noConversion"/>
  </si>
  <si>
    <t>高級雙床房</t>
    <phoneticPr fontId="2" type="noConversion"/>
  </si>
  <si>
    <t>高級雙人單床房</t>
    <phoneticPr fontId="2" type="noConversion"/>
  </si>
  <si>
    <t>豪華雙床房</t>
    <phoneticPr fontId="2" type="noConversion"/>
  </si>
  <si>
    <t>豪華單床房</t>
    <phoneticPr fontId="2" type="noConversion"/>
  </si>
  <si>
    <t>尊爵高級雙床房</t>
    <phoneticPr fontId="2" type="noConversion"/>
  </si>
  <si>
    <t>尊爵雙人單床房</t>
    <phoneticPr fontId="2" type="noConversion"/>
  </si>
  <si>
    <t>基隆社</t>
    <phoneticPr fontId="2" type="noConversion"/>
  </si>
  <si>
    <t>台北社</t>
  </si>
  <si>
    <t>桃園社</t>
  </si>
  <si>
    <t>新竹社</t>
  </si>
  <si>
    <t>苗栗社</t>
  </si>
  <si>
    <t>台中社</t>
  </si>
  <si>
    <t>彰化社</t>
  </si>
  <si>
    <t>雲林社</t>
  </si>
  <si>
    <t>南投社</t>
  </si>
  <si>
    <t>嘉義社</t>
  </si>
  <si>
    <t>南瀛社</t>
  </si>
  <si>
    <t>台南社</t>
  </si>
  <si>
    <t>高雄社</t>
  </si>
  <si>
    <t>合計</t>
    <phoneticPr fontId="2" type="noConversion"/>
  </si>
  <si>
    <t>IMC第43屆全國年會房間分配表</t>
    <phoneticPr fontId="2" type="noConversion"/>
  </si>
  <si>
    <t>註冊人數</t>
    <phoneticPr fontId="2" type="noConversion"/>
  </si>
  <si>
    <t>比例</t>
    <phoneticPr fontId="2" type="noConversion"/>
  </si>
  <si>
    <t>高級雙床房(ST)
$ 5830</t>
    <phoneticPr fontId="2" type="noConversion"/>
  </si>
  <si>
    <t>高級雙人單床房(SK)
$ 5830</t>
    <phoneticPr fontId="2" type="noConversion"/>
  </si>
  <si>
    <t>豪華雙床房(DT)
$ 6600</t>
    <phoneticPr fontId="2" type="noConversion"/>
  </si>
  <si>
    <t>豪華單床房(DS)
$ 6160</t>
    <phoneticPr fontId="2" type="noConversion"/>
  </si>
  <si>
    <t>尊爵高級雙床房(RT)
$ 6490</t>
    <phoneticPr fontId="2" type="noConversion"/>
  </si>
  <si>
    <t>尊爵雙人單床房(RK)
$ 6490</t>
    <phoneticPr fontId="2" type="noConversion"/>
  </si>
  <si>
    <t>共分配
房間數</t>
    <phoneticPr fontId="2" type="noConversion"/>
  </si>
  <si>
    <t>總住宿
人數</t>
    <phoneticPr fontId="2" type="noConversion"/>
  </si>
  <si>
    <t>備註：房間價格已包含10%服務費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</si>
</sst>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6" x14ac:knownFonts="1">
    <font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標楷體"/>
      <family val="4"/>
      <charset val="136"/>
    </font>
    <font>
      <b/>
      <sz val="2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0" fillId="0" borderId="0" xfId="1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4" xfId="1" applyNumberFormat="1" applyFont="1" applyBorder="1">
      <alignment vertical="center"/>
    </xf>
    <xf numFmtId="0" fontId="0" fillId="2" borderId="4" xfId="0" applyFill="1" applyBorder="1">
      <alignment vertical="center"/>
    </xf>
    <xf numFmtId="0" fontId="4" fillId="0" borderId="9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0" fillId="0" borderId="2" xfId="1" applyNumberFormat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11" xfId="0" applyBorder="1">
      <alignment vertical="center"/>
    </xf>
    <xf numFmtId="0" fontId="5" fillId="0" borderId="12" xfId="0" applyFont="1" applyBorder="1">
      <alignment vertical="center"/>
    </xf>
    <xf numFmtId="0" fontId="0" fillId="0" borderId="13" xfId="0" applyBorder="1">
      <alignment vertical="center"/>
    </xf>
    <xf numFmtId="176" fontId="0" fillId="0" borderId="13" xfId="1" applyNumberFormat="1" applyFont="1" applyBorder="1">
      <alignment vertical="center"/>
    </xf>
    <xf numFmtId="0" fontId="0" fillId="2" borderId="13" xfId="0" applyFill="1" applyBorder="1">
      <alignment vertical="center"/>
    </xf>
    <xf numFmtId="0" fontId="0" fillId="0" borderId="14" xfId="0" applyBorder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7" workbookViewId="0">
      <selection activeCell="A18" sqref="A18:K32"/>
    </sheetView>
  </sheetViews>
  <sheetFormatPr defaultRowHeight="16.5" x14ac:dyDescent="0.25"/>
  <cols>
    <col min="3" max="3" width="7.5" bestFit="1" customWidth="1"/>
    <col min="4" max="4" width="12.75" bestFit="1" customWidth="1"/>
    <col min="5" max="5" width="14.625" customWidth="1"/>
    <col min="6" max="7" width="12.75" bestFit="1" customWidth="1"/>
    <col min="8" max="9" width="16.125" bestFit="1" customWidth="1"/>
  </cols>
  <sheetData>
    <row r="1" spans="1:9" hidden="1" x14ac:dyDescent="0.25">
      <c r="A1" s="1" t="s">
        <v>0</v>
      </c>
      <c r="B1" s="2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x14ac:dyDescent="0.25">
      <c r="A2" s="4" t="s">
        <v>9</v>
      </c>
      <c r="B2" s="5">
        <v>27</v>
      </c>
      <c r="C2" s="3">
        <v>5.2349791790600834E-2</v>
      </c>
      <c r="D2">
        <f>+$D$15*C2</f>
        <v>7.3289708506841169</v>
      </c>
      <c r="E2">
        <f>+$E$15*C2</f>
        <v>3.6644854253420585</v>
      </c>
      <c r="F2">
        <f>+$F$15*C2</f>
        <v>0.78524687685901251</v>
      </c>
      <c r="G2">
        <f>+$G$15*C2</f>
        <v>0.5234979179060083</v>
      </c>
      <c r="H2">
        <f t="shared" ref="H2:H14" si="0">+$H$15*C2</f>
        <v>0.26174895895300415</v>
      </c>
      <c r="I2">
        <f t="shared" ref="I2:I14" si="1">+$I$15*C2</f>
        <v>1.0469958358120166</v>
      </c>
    </row>
    <row r="3" spans="1:9" hidden="1" x14ac:dyDescent="0.25">
      <c r="A3" s="4" t="s">
        <v>10</v>
      </c>
      <c r="B3" s="5">
        <v>76</v>
      </c>
      <c r="C3" s="3">
        <v>9.1612135633551459E-2</v>
      </c>
      <c r="D3">
        <f t="shared" ref="D3:D14" si="2">+$D$15*C3</f>
        <v>12.825698988697205</v>
      </c>
      <c r="E3">
        <f t="shared" ref="E3:E14" si="3">+$E$15*C3</f>
        <v>6.4128494943486025</v>
      </c>
      <c r="F3">
        <f t="shared" ref="F3:F14" si="4">+$F$15*C3</f>
        <v>1.3741820345032718</v>
      </c>
      <c r="G3">
        <f t="shared" ref="G3:G14" si="5">+$G$15*C3</f>
        <v>0.91612135633551461</v>
      </c>
      <c r="H3">
        <f t="shared" si="0"/>
        <v>0.45806067816775731</v>
      </c>
      <c r="I3">
        <f t="shared" si="1"/>
        <v>1.8322427126710292</v>
      </c>
    </row>
    <row r="4" spans="1:9" hidden="1" x14ac:dyDescent="0.25">
      <c r="A4" s="4" t="s">
        <v>11</v>
      </c>
      <c r="B4" s="5">
        <v>36</v>
      </c>
      <c r="C4" s="3">
        <v>6.8411659726353366E-2</v>
      </c>
      <c r="D4">
        <f t="shared" si="2"/>
        <v>9.5776323616894707</v>
      </c>
      <c r="E4">
        <f t="shared" si="3"/>
        <v>4.7888161808447354</v>
      </c>
      <c r="F4">
        <f t="shared" si="4"/>
        <v>1.0261748958953005</v>
      </c>
      <c r="G4">
        <f t="shared" si="5"/>
        <v>0.68411659726353369</v>
      </c>
      <c r="H4">
        <f t="shared" si="0"/>
        <v>0.34205829863176684</v>
      </c>
      <c r="I4">
        <f t="shared" si="1"/>
        <v>1.3682331945270674</v>
      </c>
    </row>
    <row r="5" spans="1:9" hidden="1" x14ac:dyDescent="0.25">
      <c r="A5" s="4" t="s">
        <v>12</v>
      </c>
      <c r="B5" s="5">
        <v>19</v>
      </c>
      <c r="C5" s="3">
        <v>3.569303985722784E-2</v>
      </c>
      <c r="D5">
        <f t="shared" si="2"/>
        <v>4.9970255800118979</v>
      </c>
      <c r="E5">
        <f t="shared" si="3"/>
        <v>2.4985127900059489</v>
      </c>
      <c r="F5">
        <f t="shared" si="4"/>
        <v>0.53539559785841762</v>
      </c>
      <c r="G5">
        <f t="shared" si="5"/>
        <v>0.35693039857227837</v>
      </c>
      <c r="H5">
        <f t="shared" si="0"/>
        <v>0.17846519928613919</v>
      </c>
      <c r="I5">
        <f t="shared" si="1"/>
        <v>0.71386079714455675</v>
      </c>
    </row>
    <row r="6" spans="1:9" hidden="1" x14ac:dyDescent="0.25">
      <c r="A6" s="4" t="s">
        <v>13</v>
      </c>
      <c r="B6" s="5">
        <v>17</v>
      </c>
      <c r="C6" s="3">
        <v>3.3908387864366452E-2</v>
      </c>
      <c r="D6">
        <f t="shared" si="2"/>
        <v>4.7471743010113032</v>
      </c>
      <c r="E6">
        <f t="shared" si="3"/>
        <v>2.3735871505056516</v>
      </c>
      <c r="F6">
        <f t="shared" si="4"/>
        <v>0.50862581796549677</v>
      </c>
      <c r="G6">
        <f t="shared" si="5"/>
        <v>0.33908387864366452</v>
      </c>
      <c r="H6">
        <f t="shared" si="0"/>
        <v>0.16954193932183226</v>
      </c>
      <c r="I6">
        <f t="shared" si="1"/>
        <v>0.67816775728732903</v>
      </c>
    </row>
    <row r="7" spans="1:9" hidden="1" x14ac:dyDescent="0.25">
      <c r="A7" s="4" t="s">
        <v>14</v>
      </c>
      <c r="B7" s="5">
        <v>50</v>
      </c>
      <c r="C7" s="3">
        <v>9.5181439619274236E-2</v>
      </c>
      <c r="D7">
        <f t="shared" si="2"/>
        <v>13.325401546698393</v>
      </c>
      <c r="E7">
        <f t="shared" si="3"/>
        <v>6.6627007733491963</v>
      </c>
      <c r="F7">
        <f t="shared" si="4"/>
        <v>1.4277215942891135</v>
      </c>
      <c r="G7">
        <f t="shared" si="5"/>
        <v>0.95181439619274233</v>
      </c>
      <c r="H7">
        <f t="shared" si="0"/>
        <v>0.47590719809637116</v>
      </c>
      <c r="I7">
        <f t="shared" si="1"/>
        <v>1.9036287923854847</v>
      </c>
    </row>
    <row r="8" spans="1:9" hidden="1" x14ac:dyDescent="0.25">
      <c r="A8" s="4" t="s">
        <v>15</v>
      </c>
      <c r="B8" s="5">
        <v>70</v>
      </c>
      <c r="C8" s="3">
        <v>0.13265913146936348</v>
      </c>
      <c r="D8">
        <f t="shared" si="2"/>
        <v>18.572278405710886</v>
      </c>
      <c r="E8">
        <f t="shared" si="3"/>
        <v>9.286139202855443</v>
      </c>
      <c r="F8">
        <f t="shared" si="4"/>
        <v>1.9898869720404522</v>
      </c>
      <c r="G8">
        <f t="shared" si="5"/>
        <v>1.3265913146936348</v>
      </c>
      <c r="H8">
        <f t="shared" si="0"/>
        <v>0.66329565734681739</v>
      </c>
      <c r="I8">
        <f t="shared" si="1"/>
        <v>2.6531826293872696</v>
      </c>
    </row>
    <row r="9" spans="1:9" hidden="1" x14ac:dyDescent="0.25">
      <c r="A9" s="4" t="s">
        <v>16</v>
      </c>
      <c r="B9" s="5">
        <v>14</v>
      </c>
      <c r="C9" s="3">
        <v>2.7364663890541343E-2</v>
      </c>
      <c r="D9">
        <f t="shared" si="2"/>
        <v>3.8310529446757879</v>
      </c>
      <c r="E9">
        <f t="shared" si="3"/>
        <v>1.915526472337894</v>
      </c>
      <c r="F9">
        <f t="shared" si="4"/>
        <v>0.41046995835812017</v>
      </c>
      <c r="G9">
        <f t="shared" si="5"/>
        <v>0.27364663890541341</v>
      </c>
      <c r="H9">
        <f t="shared" si="0"/>
        <v>0.1368233194527067</v>
      </c>
      <c r="I9">
        <f t="shared" si="1"/>
        <v>0.54729327781082682</v>
      </c>
    </row>
    <row r="10" spans="1:9" hidden="1" x14ac:dyDescent="0.25">
      <c r="A10" s="4" t="s">
        <v>17</v>
      </c>
      <c r="B10" s="5">
        <v>26</v>
      </c>
      <c r="C10" s="3">
        <v>5.0565139797739439E-2</v>
      </c>
      <c r="D10">
        <f t="shared" si="2"/>
        <v>7.0791195716835214</v>
      </c>
      <c r="E10">
        <f t="shared" si="3"/>
        <v>3.5395597858417607</v>
      </c>
      <c r="F10">
        <f t="shared" si="4"/>
        <v>0.75847709696609156</v>
      </c>
      <c r="G10">
        <f t="shared" si="5"/>
        <v>0.50565139797739445</v>
      </c>
      <c r="H10">
        <f t="shared" si="0"/>
        <v>0.25282569898869722</v>
      </c>
      <c r="I10">
        <f t="shared" si="1"/>
        <v>1.0113027959547889</v>
      </c>
    </row>
    <row r="11" spans="1:9" hidden="1" x14ac:dyDescent="0.25">
      <c r="A11" s="4" t="s">
        <v>18</v>
      </c>
      <c r="B11" s="5">
        <v>65</v>
      </c>
      <c r="C11" s="3">
        <v>0.12492563950029745</v>
      </c>
      <c r="D11">
        <f t="shared" si="2"/>
        <v>17.489589530041641</v>
      </c>
      <c r="E11">
        <f t="shared" si="3"/>
        <v>8.7447947650208206</v>
      </c>
      <c r="F11">
        <f t="shared" si="4"/>
        <v>1.8738845925044618</v>
      </c>
      <c r="G11">
        <f t="shared" si="5"/>
        <v>1.2492563950029745</v>
      </c>
      <c r="H11">
        <f t="shared" si="0"/>
        <v>0.62462819750148724</v>
      </c>
      <c r="I11">
        <f t="shared" si="1"/>
        <v>2.4985127900059489</v>
      </c>
    </row>
    <row r="12" spans="1:9" hidden="1" x14ac:dyDescent="0.25">
      <c r="A12" s="4" t="s">
        <v>19</v>
      </c>
      <c r="B12" s="5">
        <v>47</v>
      </c>
      <c r="C12" s="3">
        <v>9.1017251635930996E-2</v>
      </c>
      <c r="D12">
        <f t="shared" si="2"/>
        <v>12.742415229030339</v>
      </c>
      <c r="E12">
        <f t="shared" si="3"/>
        <v>6.3712076145151695</v>
      </c>
      <c r="F12">
        <f t="shared" si="4"/>
        <v>1.3652587745389648</v>
      </c>
      <c r="G12">
        <f t="shared" si="5"/>
        <v>0.91017251635930996</v>
      </c>
      <c r="H12">
        <f t="shared" si="0"/>
        <v>0.45508625817965498</v>
      </c>
      <c r="I12">
        <f t="shared" si="1"/>
        <v>1.8203450327186199</v>
      </c>
    </row>
    <row r="13" spans="1:9" hidden="1" x14ac:dyDescent="0.25">
      <c r="A13" s="4" t="s">
        <v>20</v>
      </c>
      <c r="B13" s="5">
        <v>53</v>
      </c>
      <c r="C13" s="3">
        <v>0.10113027959547888</v>
      </c>
      <c r="D13">
        <f t="shared" si="2"/>
        <v>14.158239143367043</v>
      </c>
      <c r="E13">
        <f t="shared" si="3"/>
        <v>7.0791195716835214</v>
      </c>
      <c r="F13">
        <f t="shared" si="4"/>
        <v>1.5169541939321831</v>
      </c>
      <c r="G13">
        <f t="shared" si="5"/>
        <v>1.0113027959547889</v>
      </c>
      <c r="H13">
        <f t="shared" si="0"/>
        <v>0.50565139797739445</v>
      </c>
      <c r="I13">
        <f t="shared" si="1"/>
        <v>2.0226055919095778</v>
      </c>
    </row>
    <row r="14" spans="1:9" hidden="1" x14ac:dyDescent="0.25">
      <c r="A14" s="6" t="s">
        <v>21</v>
      </c>
      <c r="B14" s="7">
        <v>50</v>
      </c>
      <c r="C14" s="3">
        <v>9.5181439619274236E-2</v>
      </c>
      <c r="D14">
        <f t="shared" si="2"/>
        <v>13.325401546698393</v>
      </c>
      <c r="E14">
        <f t="shared" si="3"/>
        <v>6.6627007733491963</v>
      </c>
      <c r="F14">
        <f t="shared" si="4"/>
        <v>1.4277215942891135</v>
      </c>
      <c r="G14">
        <f t="shared" si="5"/>
        <v>0.95181439619274233</v>
      </c>
      <c r="H14">
        <f t="shared" si="0"/>
        <v>0.47590719809637116</v>
      </c>
      <c r="I14">
        <f t="shared" si="1"/>
        <v>1.9036287923854847</v>
      </c>
    </row>
    <row r="15" spans="1:9" ht="17.25" hidden="1" thickBot="1" x14ac:dyDescent="0.3">
      <c r="A15" s="8" t="s">
        <v>22</v>
      </c>
      <c r="B15" s="9">
        <f t="shared" ref="B15" si="6">SUM(B2:B14)</f>
        <v>550</v>
      </c>
      <c r="C15" s="3">
        <v>1</v>
      </c>
      <c r="D15">
        <v>140</v>
      </c>
      <c r="E15">
        <v>70</v>
      </c>
      <c r="F15">
        <v>15</v>
      </c>
      <c r="G15">
        <v>10</v>
      </c>
      <c r="H15">
        <v>5</v>
      </c>
      <c r="I15">
        <v>20</v>
      </c>
    </row>
    <row r="16" spans="1:9" hidden="1" x14ac:dyDescent="0.25"/>
    <row r="17" spans="1:11" ht="42.75" customHeight="1" thickBot="1" x14ac:dyDescent="0.3">
      <c r="A17" s="13" t="s">
        <v>23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51" customHeight="1" x14ac:dyDescent="0.25">
      <c r="A18" s="14" t="s">
        <v>0</v>
      </c>
      <c r="B18" s="2" t="s">
        <v>24</v>
      </c>
      <c r="C18" s="15" t="s">
        <v>25</v>
      </c>
      <c r="D18" s="16" t="s">
        <v>26</v>
      </c>
      <c r="E18" s="17" t="s">
        <v>27</v>
      </c>
      <c r="F18" s="16" t="s">
        <v>28</v>
      </c>
      <c r="G18" s="17" t="s">
        <v>29</v>
      </c>
      <c r="H18" s="16" t="s">
        <v>30</v>
      </c>
      <c r="I18" s="17" t="s">
        <v>31</v>
      </c>
      <c r="J18" s="16" t="s">
        <v>32</v>
      </c>
      <c r="K18" s="18" t="s">
        <v>33</v>
      </c>
    </row>
    <row r="19" spans="1:11" ht="30.75" customHeight="1" x14ac:dyDescent="0.25">
      <c r="A19" s="19" t="s">
        <v>9</v>
      </c>
      <c r="B19" s="5">
        <v>27</v>
      </c>
      <c r="C19" s="10">
        <v>5.2349791790600834E-2</v>
      </c>
      <c r="D19" s="5">
        <v>7</v>
      </c>
      <c r="E19" s="11">
        <v>4</v>
      </c>
      <c r="F19" s="5">
        <v>1</v>
      </c>
      <c r="G19" s="11">
        <v>1</v>
      </c>
      <c r="H19" s="5"/>
      <c r="I19" s="11">
        <v>1</v>
      </c>
      <c r="J19" s="5">
        <f>SUM(D19:I19)</f>
        <v>14</v>
      </c>
      <c r="K19" s="20">
        <f>+J19*2</f>
        <v>28</v>
      </c>
    </row>
    <row r="20" spans="1:11" ht="30.75" customHeight="1" x14ac:dyDescent="0.25">
      <c r="A20" s="19" t="s">
        <v>10</v>
      </c>
      <c r="B20" s="5">
        <v>76</v>
      </c>
      <c r="C20" s="10">
        <v>9.1612135633551459E-2</v>
      </c>
      <c r="D20" s="5">
        <v>10</v>
      </c>
      <c r="E20" s="11">
        <v>6</v>
      </c>
      <c r="F20" s="5">
        <v>1</v>
      </c>
      <c r="G20" s="11">
        <v>1</v>
      </c>
      <c r="H20" s="5"/>
      <c r="I20" s="11">
        <v>2</v>
      </c>
      <c r="J20" s="5">
        <f t="shared" ref="J20:J31" si="7">SUM(D20:I20)</f>
        <v>20</v>
      </c>
      <c r="K20" s="20">
        <f t="shared" ref="K20:K31" si="8">+J20*2</f>
        <v>40</v>
      </c>
    </row>
    <row r="21" spans="1:11" ht="30.75" customHeight="1" x14ac:dyDescent="0.25">
      <c r="A21" s="19" t="s">
        <v>11</v>
      </c>
      <c r="B21" s="5">
        <v>36</v>
      </c>
      <c r="C21" s="10">
        <v>6.8411659726353366E-2</v>
      </c>
      <c r="D21" s="5">
        <v>10</v>
      </c>
      <c r="E21" s="11">
        <v>5</v>
      </c>
      <c r="F21" s="5">
        <v>1</v>
      </c>
      <c r="G21" s="11">
        <v>1</v>
      </c>
      <c r="H21" s="5"/>
      <c r="I21" s="11">
        <v>1</v>
      </c>
      <c r="J21" s="5">
        <f t="shared" si="7"/>
        <v>18</v>
      </c>
      <c r="K21" s="20">
        <f t="shared" si="8"/>
        <v>36</v>
      </c>
    </row>
    <row r="22" spans="1:11" ht="30.75" customHeight="1" x14ac:dyDescent="0.25">
      <c r="A22" s="19" t="s">
        <v>12</v>
      </c>
      <c r="B22" s="5">
        <v>19</v>
      </c>
      <c r="C22" s="10">
        <v>3.569303985722784E-2</v>
      </c>
      <c r="D22" s="5">
        <v>6</v>
      </c>
      <c r="E22" s="11">
        <v>2</v>
      </c>
      <c r="F22" s="5">
        <v>1</v>
      </c>
      <c r="G22" s="11"/>
      <c r="H22" s="5"/>
      <c r="I22" s="11">
        <v>1</v>
      </c>
      <c r="J22" s="5">
        <f t="shared" si="7"/>
        <v>10</v>
      </c>
      <c r="K22" s="20">
        <f t="shared" si="8"/>
        <v>20</v>
      </c>
    </row>
    <row r="23" spans="1:11" ht="30.75" customHeight="1" x14ac:dyDescent="0.25">
      <c r="A23" s="19" t="s">
        <v>13</v>
      </c>
      <c r="B23" s="5">
        <v>17</v>
      </c>
      <c r="C23" s="10">
        <v>3.3908387864366452E-2</v>
      </c>
      <c r="D23" s="5">
        <v>5</v>
      </c>
      <c r="E23" s="11">
        <v>2</v>
      </c>
      <c r="F23" s="5">
        <v>1</v>
      </c>
      <c r="G23" s="11"/>
      <c r="H23" s="5"/>
      <c r="I23" s="11">
        <v>1</v>
      </c>
      <c r="J23" s="5">
        <f t="shared" si="7"/>
        <v>9</v>
      </c>
      <c r="K23" s="20">
        <f t="shared" si="8"/>
        <v>18</v>
      </c>
    </row>
    <row r="24" spans="1:11" ht="30.75" customHeight="1" x14ac:dyDescent="0.25">
      <c r="A24" s="19" t="s">
        <v>14</v>
      </c>
      <c r="B24" s="5">
        <v>50</v>
      </c>
      <c r="C24" s="10">
        <v>9.5181439619274236E-2</v>
      </c>
      <c r="D24" s="5">
        <v>13</v>
      </c>
      <c r="E24" s="11">
        <v>7</v>
      </c>
      <c r="F24" s="5">
        <v>1</v>
      </c>
      <c r="G24" s="11">
        <v>1</v>
      </c>
      <c r="H24" s="5">
        <v>1</v>
      </c>
      <c r="I24" s="11">
        <v>2</v>
      </c>
      <c r="J24" s="5">
        <f t="shared" si="7"/>
        <v>25</v>
      </c>
      <c r="K24" s="20">
        <f t="shared" si="8"/>
        <v>50</v>
      </c>
    </row>
    <row r="25" spans="1:11" ht="30.75" customHeight="1" x14ac:dyDescent="0.25">
      <c r="A25" s="19" t="s">
        <v>15</v>
      </c>
      <c r="B25" s="5">
        <v>70</v>
      </c>
      <c r="C25" s="10">
        <v>0.13265913146936348</v>
      </c>
      <c r="D25" s="5">
        <v>20</v>
      </c>
      <c r="E25" s="11">
        <v>9</v>
      </c>
      <c r="F25" s="5">
        <v>2</v>
      </c>
      <c r="G25" s="11">
        <v>1</v>
      </c>
      <c r="H25" s="5">
        <v>1</v>
      </c>
      <c r="I25" s="11">
        <v>2</v>
      </c>
      <c r="J25" s="5">
        <f t="shared" si="7"/>
        <v>35</v>
      </c>
      <c r="K25" s="20">
        <f t="shared" si="8"/>
        <v>70</v>
      </c>
    </row>
    <row r="26" spans="1:11" ht="30.75" customHeight="1" x14ac:dyDescent="0.25">
      <c r="A26" s="19" t="s">
        <v>16</v>
      </c>
      <c r="B26" s="5">
        <v>14</v>
      </c>
      <c r="C26" s="10">
        <v>2.7364663890541343E-2</v>
      </c>
      <c r="D26" s="5">
        <v>4</v>
      </c>
      <c r="E26" s="11">
        <v>2</v>
      </c>
      <c r="F26" s="5"/>
      <c r="G26" s="11"/>
      <c r="H26" s="5"/>
      <c r="I26" s="11">
        <v>1</v>
      </c>
      <c r="J26" s="5">
        <f t="shared" si="7"/>
        <v>7</v>
      </c>
      <c r="K26" s="20">
        <f t="shared" si="8"/>
        <v>14</v>
      </c>
    </row>
    <row r="27" spans="1:11" ht="30.75" customHeight="1" x14ac:dyDescent="0.25">
      <c r="A27" s="19" t="s">
        <v>17</v>
      </c>
      <c r="B27" s="5">
        <v>26</v>
      </c>
      <c r="C27" s="10">
        <v>5.0565139797739439E-2</v>
      </c>
      <c r="D27" s="5">
        <v>6</v>
      </c>
      <c r="E27" s="11">
        <v>4</v>
      </c>
      <c r="F27" s="5">
        <v>1</v>
      </c>
      <c r="G27" s="11">
        <v>1</v>
      </c>
      <c r="H27" s="5"/>
      <c r="I27" s="11">
        <v>1</v>
      </c>
      <c r="J27" s="5">
        <f t="shared" si="7"/>
        <v>13</v>
      </c>
      <c r="K27" s="20">
        <f t="shared" si="8"/>
        <v>26</v>
      </c>
    </row>
    <row r="28" spans="1:11" ht="30.75" customHeight="1" x14ac:dyDescent="0.25">
      <c r="A28" s="19" t="s">
        <v>18</v>
      </c>
      <c r="B28" s="5">
        <v>65</v>
      </c>
      <c r="C28" s="10">
        <v>0.12492563950029745</v>
      </c>
      <c r="D28" s="5">
        <v>18</v>
      </c>
      <c r="E28" s="11">
        <v>9</v>
      </c>
      <c r="F28" s="5">
        <v>2</v>
      </c>
      <c r="G28" s="11">
        <v>1</v>
      </c>
      <c r="H28" s="5">
        <v>1</v>
      </c>
      <c r="I28" s="11">
        <v>2</v>
      </c>
      <c r="J28" s="5">
        <f t="shared" si="7"/>
        <v>33</v>
      </c>
      <c r="K28" s="20">
        <f t="shared" si="8"/>
        <v>66</v>
      </c>
    </row>
    <row r="29" spans="1:11" ht="30.75" customHeight="1" x14ac:dyDescent="0.25">
      <c r="A29" s="19" t="s">
        <v>19</v>
      </c>
      <c r="B29" s="5">
        <v>47</v>
      </c>
      <c r="C29" s="10">
        <v>9.1017251635930996E-2</v>
      </c>
      <c r="D29" s="5">
        <v>14</v>
      </c>
      <c r="E29" s="11">
        <v>6</v>
      </c>
      <c r="F29" s="5">
        <v>1</v>
      </c>
      <c r="G29" s="11">
        <v>1</v>
      </c>
      <c r="H29" s="5"/>
      <c r="I29" s="11">
        <v>2</v>
      </c>
      <c r="J29" s="5">
        <f t="shared" si="7"/>
        <v>24</v>
      </c>
      <c r="K29" s="20">
        <f t="shared" si="8"/>
        <v>48</v>
      </c>
    </row>
    <row r="30" spans="1:11" ht="30.75" customHeight="1" x14ac:dyDescent="0.25">
      <c r="A30" s="19" t="s">
        <v>20</v>
      </c>
      <c r="B30" s="5">
        <v>53</v>
      </c>
      <c r="C30" s="10">
        <v>0.10113027959547888</v>
      </c>
      <c r="D30" s="5">
        <v>14</v>
      </c>
      <c r="E30" s="11">
        <v>7</v>
      </c>
      <c r="F30" s="5">
        <v>2</v>
      </c>
      <c r="G30" s="11">
        <v>1</v>
      </c>
      <c r="H30" s="5">
        <v>1</v>
      </c>
      <c r="I30" s="11">
        <v>2</v>
      </c>
      <c r="J30" s="5">
        <f t="shared" si="7"/>
        <v>27</v>
      </c>
      <c r="K30" s="20">
        <f t="shared" si="8"/>
        <v>54</v>
      </c>
    </row>
    <row r="31" spans="1:11" ht="30.75" customHeight="1" x14ac:dyDescent="0.25">
      <c r="A31" s="19" t="s">
        <v>21</v>
      </c>
      <c r="B31" s="5">
        <v>50</v>
      </c>
      <c r="C31" s="10">
        <v>9.5181439619274236E-2</v>
      </c>
      <c r="D31" s="5">
        <v>13</v>
      </c>
      <c r="E31" s="11">
        <v>7</v>
      </c>
      <c r="F31" s="5">
        <v>1</v>
      </c>
      <c r="G31" s="11">
        <v>1</v>
      </c>
      <c r="H31" s="5">
        <v>1</v>
      </c>
      <c r="I31" s="11">
        <v>2</v>
      </c>
      <c r="J31" s="5">
        <f t="shared" si="7"/>
        <v>25</v>
      </c>
      <c r="K31" s="20">
        <f t="shared" si="8"/>
        <v>50</v>
      </c>
    </row>
    <row r="32" spans="1:11" ht="30.75" customHeight="1" thickBot="1" x14ac:dyDescent="0.3">
      <c r="A32" s="21" t="s">
        <v>22</v>
      </c>
      <c r="B32" s="22">
        <f t="shared" ref="B32" si="9">SUM(B19:B31)</f>
        <v>550</v>
      </c>
      <c r="C32" s="23">
        <v>1</v>
      </c>
      <c r="D32" s="22">
        <f t="shared" ref="D32:I32" si="10">SUM(D19:D31)</f>
        <v>140</v>
      </c>
      <c r="E32" s="24">
        <f t="shared" si="10"/>
        <v>70</v>
      </c>
      <c r="F32" s="22">
        <f t="shared" si="10"/>
        <v>15</v>
      </c>
      <c r="G32" s="24">
        <f t="shared" si="10"/>
        <v>10</v>
      </c>
      <c r="H32" s="22">
        <f t="shared" si="10"/>
        <v>5</v>
      </c>
      <c r="I32" s="24">
        <f t="shared" si="10"/>
        <v>20</v>
      </c>
      <c r="J32" s="22"/>
      <c r="K32" s="25"/>
    </row>
    <row r="33" spans="1:1" x14ac:dyDescent="0.25">
      <c r="A33" s="12" t="s">
        <v>34</v>
      </c>
    </row>
  </sheetData>
  <mergeCells count="1">
    <mergeCell ref="A17:K17"/>
  </mergeCells>
  <phoneticPr fontId="2" type="noConversion"/>
  <pageMargins left="0.19685039370078741" right="0.19685039370078741" top="0.19685039370078741" bottom="0.19685039370078741" header="0" footer="0"/>
  <pageSetup paperSize="9" scale="10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房間分配表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Wu</dc:creator>
  <cp:lastModifiedBy>User</cp:lastModifiedBy>
  <cp:lastPrinted>2015-09-24T04:13:07Z</cp:lastPrinted>
  <dcterms:created xsi:type="dcterms:W3CDTF">2015-07-29T07:27:08Z</dcterms:created>
  <dcterms:modified xsi:type="dcterms:W3CDTF">2015-09-24T04:13:26Z</dcterms:modified>
</cp:coreProperties>
</file>